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trailer-balance" sheetId="1" r:id="rId1"/>
  </sheets>
  <definedNames>
    <definedName name="HTML_CodePage" localSheetId="0" hidden="1">1252</definedName>
    <definedName name="HTML_Control" localSheetId="0" hidden="1">{"'trailer-balance'!$A$1:$K$33"}</definedName>
    <definedName name="HTML_Description" localSheetId="0" hidden="1">""</definedName>
    <definedName name="HTML_Email" localSheetId="0" hidden="1">""</definedName>
    <definedName name="HTML_Header" localSheetId="0" hidden="1">"trailer-balance"</definedName>
    <definedName name="HTML_LastUpdate" localSheetId="0" hidden="1">"21/09/04"</definedName>
    <definedName name="HTML_LineAfter" localSheetId="0" hidden="1">FALSE</definedName>
    <definedName name="HTML_LineBefore" localSheetId="0" hidden="1">FALSE</definedName>
    <definedName name="HTML_Name" localSheetId="0" hidden="1">"Andrew Gibbens"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"C:\Data\Web Site\teardrop\MyHTML.htm"</definedName>
    <definedName name="HTML_Title" localSheetId="0" hidden="1">"trailer-balance"</definedName>
    <definedName name="_xlnm.Print_Area" localSheetId="0">'trailer-balance'!$A$1:$J$33</definedName>
    <definedName name="TABLE">'trailer-balance'!#REF!</definedName>
    <definedName name="TABLE_2">'trailer-balance'!#REF!</definedName>
    <definedName name="TABLE_3">'trailer-balance'!#REF!</definedName>
  </definedNames>
  <calcPr calcId="145621"/>
</workbook>
</file>

<file path=xl/calcChain.xml><?xml version="1.0" encoding="utf-8"?>
<calcChain xmlns="http://schemas.openxmlformats.org/spreadsheetml/2006/main">
  <c r="C19" i="1" l="1"/>
  <c r="D19" i="1"/>
  <c r="E19" i="1" s="1"/>
  <c r="C20" i="1"/>
  <c r="D20" i="1"/>
  <c r="E20" i="1" s="1"/>
  <c r="C21" i="1"/>
  <c r="B21" i="1" s="1"/>
  <c r="D21" i="1"/>
  <c r="E21" i="1"/>
  <c r="D24" i="1"/>
  <c r="E24" i="1"/>
  <c r="D25" i="1"/>
  <c r="E25" i="1"/>
  <c r="D26" i="1"/>
  <c r="E26" i="1"/>
  <c r="B29" i="1"/>
  <c r="E29" i="1" l="1"/>
  <c r="B30" i="1" s="1"/>
  <c r="B31" i="1" s="1"/>
  <c r="C31" i="1" l="1"/>
  <c r="B33" i="1"/>
  <c r="C33" i="1" s="1"/>
  <c r="B32" i="1"/>
</calcChain>
</file>

<file path=xl/sharedStrings.xml><?xml version="1.0" encoding="utf-8"?>
<sst xmlns="http://schemas.openxmlformats.org/spreadsheetml/2006/main" count="39" uniqueCount="36">
  <si>
    <t>TRAILER BALANCE SPREADSHEET</t>
  </si>
  <si>
    <t>Instructions</t>
  </si>
  <si>
    <t>Enter your own data in the boxes with red numbers</t>
  </si>
  <si>
    <t>Read off results in boxes with blue numbers</t>
  </si>
  <si>
    <t>Basic measurements</t>
  </si>
  <si>
    <t>in</t>
  </si>
  <si>
    <t>Body length from rear - A</t>
  </si>
  <si>
    <t>Hitch center from rear - B</t>
  </si>
  <si>
    <t>Wheel center from rear - C</t>
  </si>
  <si>
    <t>Extra weight measurements</t>
  </si>
  <si>
    <t>Extra weight 1 from rear - D1</t>
  </si>
  <si>
    <t>Extra weight 2 from rear - D2</t>
  </si>
  <si>
    <t>Extra weight 3 from rear - D3</t>
  </si>
  <si>
    <t>Lever</t>
  </si>
  <si>
    <t>Moment</t>
  </si>
  <si>
    <t>about</t>
  </si>
  <si>
    <t>Basic Weights</t>
  </si>
  <si>
    <t>% of Basic</t>
  </si>
  <si>
    <t>lb</t>
  </si>
  <si>
    <t>rear, in</t>
  </si>
  <si>
    <t>rear, in-lb</t>
  </si>
  <si>
    <t>Basic trailer weight</t>
  </si>
  <si>
    <t>Weight of tongue</t>
  </si>
  <si>
    <t>Weight of axle/suspension</t>
  </si>
  <si>
    <t>Body weight (total - tongue - axle)</t>
  </si>
  <si>
    <t>Extra Weights (not included in Basic)</t>
  </si>
  <si>
    <t>Extra weight 1</t>
  </si>
  <si>
    <t>Extra weight 2</t>
  </si>
  <si>
    <t>Extra weight 3</t>
  </si>
  <si>
    <t>Results</t>
  </si>
  <si>
    <t>Total trailer weight, lb</t>
  </si>
  <si>
    <t>LCG from rear - X, in</t>
  </si>
  <si>
    <t>% of Total</t>
  </si>
  <si>
    <t>Weight on axle, lb</t>
  </si>
  <si>
    <t>Weight on each wheel, lb</t>
  </si>
  <si>
    <t>Weight on hitch, 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</si>
</sst>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10"/>
      <color indexed="10"/>
      <name val="Arial"/>
    </font>
    <font>
      <sz val="10"/>
      <color indexed="12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9" fontId="0" fillId="0" borderId="0" xfId="0" applyNumberFormat="1"/>
    <xf numFmtId="0" fontId="4" fillId="0" borderId="1" xfId="0" applyFont="1" applyBorder="1"/>
    <xf numFmtId="0" fontId="3" fillId="0" borderId="0" xfId="0" applyFont="1" applyAlignment="1">
      <alignment horizontal="right"/>
    </xf>
    <xf numFmtId="0" fontId="4" fillId="0" borderId="0" xfId="0" applyFont="1" applyBorder="1"/>
    <xf numFmtId="165" fontId="4" fillId="0" borderId="1" xfId="0" applyNumberFormat="1" applyFont="1" applyBorder="1"/>
    <xf numFmtId="165" fontId="0" fillId="0" borderId="0" xfId="0" applyNumberFormat="1"/>
    <xf numFmtId="0" fontId="0" fillId="0" borderId="0" xfId="0" applyAlignment="1">
      <alignment horizontal="right"/>
    </xf>
    <xf numFmtId="0" fontId="5" fillId="0" borderId="1" xfId="0" applyFont="1" applyBorder="1"/>
    <xf numFmtId="164" fontId="5" fillId="0" borderId="1" xfId="0" applyNumberFormat="1" applyFont="1" applyBorder="1"/>
    <xf numFmtId="1" fontId="5" fillId="0" borderId="1" xfId="0" applyNumberFormat="1" applyFont="1" applyBorder="1"/>
    <xf numFmtId="1" fontId="5" fillId="0" borderId="0" xfId="0" applyNumberFormat="1" applyFont="1" applyBorder="1"/>
    <xf numFmtId="165" fontId="5" fillId="0" borderId="1" xfId="1" applyNumberFormat="1" applyFont="1" applyBorder="1"/>
    <xf numFmtId="0" fontId="0" fillId="0" borderId="2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</xdr:row>
          <xdr:rowOff>57150</xdr:rowOff>
        </xdr:from>
        <xdr:to>
          <xdr:col>9</xdr:col>
          <xdr:colOff>781050</xdr:colOff>
          <xdr:row>18</xdr:row>
          <xdr:rowOff>9525</xdr:rowOff>
        </xdr:to>
        <xdr:sp macro="" textlink="">
          <xdr:nvSpPr>
            <xdr:cNvPr id="1032" name="Picture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workbookViewId="0"/>
  </sheetViews>
  <sheetFormatPr defaultColWidth="11.7109375" defaultRowHeight="12.75" x14ac:dyDescent="0.2"/>
  <cols>
    <col min="1" max="1" width="31.7109375" customWidth="1"/>
    <col min="2" max="3" width="10.7109375" customWidth="1"/>
    <col min="4" max="5" width="9.7109375" customWidth="1"/>
    <col min="10" max="10" width="13.7109375" customWidth="1"/>
  </cols>
  <sheetData>
    <row r="1" spans="1:5" x14ac:dyDescent="0.2">
      <c r="A1" s="1" t="s">
        <v>0</v>
      </c>
      <c r="B1" s="1"/>
    </row>
    <row r="3" spans="1:5" x14ac:dyDescent="0.2">
      <c r="A3" s="1" t="s">
        <v>1</v>
      </c>
    </row>
    <row r="4" spans="1:5" x14ac:dyDescent="0.2">
      <c r="A4" t="s">
        <v>2</v>
      </c>
    </row>
    <row r="5" spans="1:5" x14ac:dyDescent="0.2">
      <c r="A5" t="s">
        <v>3</v>
      </c>
    </row>
    <row r="7" spans="1:5" x14ac:dyDescent="0.2">
      <c r="A7" s="1" t="s">
        <v>4</v>
      </c>
      <c r="B7" s="4" t="s">
        <v>5</v>
      </c>
    </row>
    <row r="8" spans="1:5" x14ac:dyDescent="0.2">
      <c r="A8" t="s">
        <v>6</v>
      </c>
      <c r="B8" s="3">
        <v>120</v>
      </c>
    </row>
    <row r="9" spans="1:5" x14ac:dyDescent="0.2">
      <c r="A9" t="s">
        <v>7</v>
      </c>
      <c r="B9" s="3">
        <v>156</v>
      </c>
    </row>
    <row r="10" spans="1:5" x14ac:dyDescent="0.2">
      <c r="A10" t="s">
        <v>8</v>
      </c>
      <c r="B10" s="3">
        <v>52</v>
      </c>
    </row>
    <row r="11" spans="1:5" x14ac:dyDescent="0.2">
      <c r="B11" s="5"/>
    </row>
    <row r="12" spans="1:5" x14ac:dyDescent="0.2">
      <c r="A12" s="1" t="s">
        <v>9</v>
      </c>
      <c r="B12" s="4" t="s">
        <v>5</v>
      </c>
    </row>
    <row r="13" spans="1:5" x14ac:dyDescent="0.2">
      <c r="A13" t="s">
        <v>10</v>
      </c>
      <c r="B13" s="3">
        <v>0</v>
      </c>
    </row>
    <row r="14" spans="1:5" x14ac:dyDescent="0.2">
      <c r="A14" t="s">
        <v>11</v>
      </c>
      <c r="B14" s="3">
        <v>0</v>
      </c>
    </row>
    <row r="15" spans="1:5" x14ac:dyDescent="0.2">
      <c r="A15" t="s">
        <v>12</v>
      </c>
      <c r="B15" s="3">
        <v>0</v>
      </c>
      <c r="D15" s="8" t="s">
        <v>13</v>
      </c>
      <c r="E15" s="8" t="s">
        <v>14</v>
      </c>
    </row>
    <row r="16" spans="1:5" x14ac:dyDescent="0.2">
      <c r="D16" s="8" t="s">
        <v>15</v>
      </c>
      <c r="E16" s="8" t="s">
        <v>15</v>
      </c>
    </row>
    <row r="17" spans="1:5" x14ac:dyDescent="0.2">
      <c r="A17" s="1" t="s">
        <v>16</v>
      </c>
      <c r="B17" s="4" t="s">
        <v>17</v>
      </c>
      <c r="C17" s="8" t="s">
        <v>18</v>
      </c>
      <c r="D17" s="8" t="s">
        <v>19</v>
      </c>
      <c r="E17" s="8" t="s">
        <v>20</v>
      </c>
    </row>
    <row r="18" spans="1:5" x14ac:dyDescent="0.2">
      <c r="A18" t="s">
        <v>21</v>
      </c>
      <c r="B18" s="2">
        <v>1</v>
      </c>
      <c r="C18" s="3">
        <v>1000</v>
      </c>
    </row>
    <row r="19" spans="1:5" x14ac:dyDescent="0.2">
      <c r="A19" t="s">
        <v>22</v>
      </c>
      <c r="B19" s="6">
        <v>0.05</v>
      </c>
      <c r="C19">
        <f>C18*B19</f>
        <v>50</v>
      </c>
      <c r="D19">
        <f>(B8+B9)/2</f>
        <v>138</v>
      </c>
      <c r="E19">
        <f>C19*D19</f>
        <v>6900</v>
      </c>
    </row>
    <row r="20" spans="1:5" x14ac:dyDescent="0.2">
      <c r="A20" t="s">
        <v>23</v>
      </c>
      <c r="B20" s="6">
        <v>0.12</v>
      </c>
      <c r="C20">
        <f>C18*B20</f>
        <v>120</v>
      </c>
      <c r="D20">
        <f>B10</f>
        <v>52</v>
      </c>
      <c r="E20">
        <f>C20*D20</f>
        <v>6240</v>
      </c>
    </row>
    <row r="21" spans="1:5" x14ac:dyDescent="0.2">
      <c r="A21" t="s">
        <v>24</v>
      </c>
      <c r="B21" s="7">
        <f>C21/C18</f>
        <v>0.83</v>
      </c>
      <c r="C21">
        <f>C18-C19-C20</f>
        <v>830</v>
      </c>
      <c r="D21">
        <f>B8/2</f>
        <v>60</v>
      </c>
      <c r="E21">
        <f>C21*D21</f>
        <v>49800</v>
      </c>
    </row>
    <row r="23" spans="1:5" x14ac:dyDescent="0.2">
      <c r="A23" s="1" t="s">
        <v>25</v>
      </c>
      <c r="C23" s="8" t="s">
        <v>18</v>
      </c>
    </row>
    <row r="24" spans="1:5" x14ac:dyDescent="0.2">
      <c r="A24" t="s">
        <v>26</v>
      </c>
      <c r="C24" s="3">
        <v>0</v>
      </c>
      <c r="D24">
        <f>B13</f>
        <v>0</v>
      </c>
      <c r="E24">
        <f>C24*D24</f>
        <v>0</v>
      </c>
    </row>
    <row r="25" spans="1:5" x14ac:dyDescent="0.2">
      <c r="A25" t="s">
        <v>27</v>
      </c>
      <c r="C25" s="3">
        <v>0</v>
      </c>
      <c r="D25">
        <f>B14</f>
        <v>0</v>
      </c>
      <c r="E25">
        <f>C25*D25</f>
        <v>0</v>
      </c>
    </row>
    <row r="26" spans="1:5" x14ac:dyDescent="0.2">
      <c r="A26" t="s">
        <v>28</v>
      </c>
      <c r="C26" s="3">
        <v>0</v>
      </c>
      <c r="D26">
        <f>B15</f>
        <v>0</v>
      </c>
      <c r="E26">
        <f>C26*D26</f>
        <v>0</v>
      </c>
    </row>
    <row r="28" spans="1:5" x14ac:dyDescent="0.2">
      <c r="A28" s="1" t="s">
        <v>29</v>
      </c>
    </row>
    <row r="29" spans="1:5" x14ac:dyDescent="0.2">
      <c r="A29" t="s">
        <v>30</v>
      </c>
      <c r="B29" s="9">
        <f>C18+C24+C25+C26</f>
        <v>1000</v>
      </c>
      <c r="E29" s="14">
        <f>SUM(E19:E21,E24:E26)</f>
        <v>62940</v>
      </c>
    </row>
    <row r="30" spans="1:5" x14ac:dyDescent="0.2">
      <c r="A30" t="s">
        <v>31</v>
      </c>
      <c r="B30" s="10">
        <f>E29/B29</f>
        <v>62.94</v>
      </c>
      <c r="C30" s="8" t="s">
        <v>32</v>
      </c>
    </row>
    <row r="31" spans="1:5" x14ac:dyDescent="0.2">
      <c r="A31" t="s">
        <v>33</v>
      </c>
      <c r="B31" s="11">
        <f>B29*(B9-B30)/(B9-B10)</f>
        <v>894.80769230769226</v>
      </c>
      <c r="C31" s="13">
        <f>B31/B29</f>
        <v>0.8948076923076923</v>
      </c>
    </row>
    <row r="32" spans="1:5" x14ac:dyDescent="0.2">
      <c r="A32" t="s">
        <v>34</v>
      </c>
      <c r="B32" s="11">
        <f>B31/2</f>
        <v>447.40384615384613</v>
      </c>
      <c r="C32" s="12"/>
    </row>
    <row r="33" spans="1:3" x14ac:dyDescent="0.2">
      <c r="A33" t="s">
        <v>35</v>
      </c>
      <c r="B33" s="11">
        <f>B29-B31</f>
        <v>105.19230769230774</v>
      </c>
      <c r="C33" s="13">
        <f>B33/B29</f>
        <v>0.10519230769230774</v>
      </c>
    </row>
  </sheetData>
  <pageMargins left="0.57999999999999996" right="0.4" top="0.98425196850393704" bottom="0.98425196850393704" header="0.5" footer="0.5"/>
  <pageSetup scale="96" orientation="landscape" horizontalDpi="360" copies="0"/>
  <headerFooter alignWithMargins="0"/>
  <drawing r:id="rId1"/>
  <legacyDrawing r:id="rId2"/>
  <oleObjects>
    <mc:AlternateContent xmlns:mc="http://schemas.openxmlformats.org/markup-compatibility/2006">
      <mc:Choice Requires="x14">
        <oleObject progId="MSPhotoEd.3" shapeId="1032" r:id="rId3">
          <objectPr defaultSize="0" autoLine="0" r:id="rId4">
            <anchor moveWithCells="1">
              <from>
                <xdr:col>5</xdr:col>
                <xdr:colOff>85725</xdr:colOff>
                <xdr:row>3</xdr:row>
                <xdr:rowOff>57150</xdr:rowOff>
              </from>
              <to>
                <xdr:col>9</xdr:col>
                <xdr:colOff>781050</xdr:colOff>
                <xdr:row>18</xdr:row>
                <xdr:rowOff>9525</xdr:rowOff>
              </to>
            </anchor>
          </objectPr>
        </oleObject>
      </mc:Choice>
      <mc:Fallback>
        <oleObject progId="MSPhotoEd.3" shapeId="1032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trailer-balance</vt:lpstr>
      <vt:lpstr>'trailer-balance'!Print_Area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Phil</cp:lastModifiedBy>
  <dcterms:created xsi:type="dcterms:W3CDTF">2015-05-25T03:10:03Z</dcterms:created>
  <dcterms:modified xsi:type="dcterms:W3CDTF">2016-07-01T17:47:37Z</dcterms:modified>
</cp:coreProperties>
</file>